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https://estroadplan.sharepoint.com/sites/JUHTKOND2/Shared Documents/Pakkumised/0801-12 RH-2 Riigtee nr 87 lõigu ja nr 90 Põlva linna ja Rosma küla vahelise lõigu JJT PP TRT-T/"/>
    </mc:Choice>
  </mc:AlternateContent>
  <xr:revisionPtr revIDLastSave="12" documentId="8_{79F1F93E-61F7-4012-9185-1302E7C05403}" xr6:coauthVersionLast="47" xr6:coauthVersionMax="47" xr10:uidLastSave="{DEF9C70E-8F97-4A03-A56D-2F7A81970FAE}"/>
  <bookViews>
    <workbookView xWindow="22932" yWindow="-108" windowWidth="23256" windowHeight="14016" xr2:uid="{00000000-000D-0000-FFFF-FFFF00000000}"/>
  </bookViews>
  <sheets>
    <sheet name="Lisa 4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6" l="1"/>
  <c r="H8" i="6" s="1"/>
  <c r="H14" i="6" l="1"/>
  <c r="H5" i="6"/>
  <c r="H13" i="6"/>
  <c r="H11" i="6"/>
  <c r="H6" i="6"/>
  <c r="H12" i="6"/>
  <c r="H10" i="6"/>
  <c r="H9" i="6"/>
  <c r="H7" i="6"/>
  <c r="C16" i="6"/>
  <c r="C17" i="6" s="1"/>
</calcChain>
</file>

<file path=xl/sharedStrings.xml><?xml version="1.0" encoding="utf-8"?>
<sst xmlns="http://schemas.openxmlformats.org/spreadsheetml/2006/main" count="56" uniqueCount="42">
  <si>
    <t>Töö  ja Töö osade üleandmise ja maksegraafik</t>
  </si>
  <si>
    <t>Lisa 4 Projekteerimise töövõtulepingule</t>
  </si>
  <si>
    <t>Projekteerimise töö etappide kirjeldus</t>
  </si>
  <si>
    <t>Maksumus EUR</t>
  </si>
  <si>
    <t>Töö või Töö osa tähtaeg ülevaatamiseks esitamiseks  päevades alates lepingu sõlmimisest</t>
  </si>
  <si>
    <t>Töö või Töö osa  ülevaatamise aeg</t>
  </si>
  <si>
    <t>Töö või Töö osa üleandmise tähtaeg päevades alates Lepingu sõlmimisest</t>
  </si>
  <si>
    <t>Makse suurus % projekti kogumaksumusest</t>
  </si>
  <si>
    <t>Makse suurus EUR</t>
  </si>
  <si>
    <t>30 päeva</t>
  </si>
  <si>
    <t>15 päeva</t>
  </si>
  <si>
    <t>Töö osa: Topo-geodeetiline uuring</t>
  </si>
  <si>
    <t>150 päeva</t>
  </si>
  <si>
    <t>Töö osa: Geotehniline uuring</t>
  </si>
  <si>
    <t>Töö osa: Keskkonnamõjude eelhinnang</t>
  </si>
  <si>
    <t>Töö osa: Krundijaotuskavad</t>
  </si>
  <si>
    <t>Projekti kogumaksumus:</t>
  </si>
  <si>
    <t>Käibemaks 20%</t>
  </si>
  <si>
    <t xml:space="preserve"> KOKKU:</t>
  </si>
  <si>
    <t>Tellija</t>
  </si>
  <si>
    <t>Töövõtja</t>
  </si>
  <si>
    <t>Veergu 5 kantakse aeg, mis kulub töö osa esitamiseks üle vaatamiseks, töö osa ülevaatamise aeg ning Töövõtja poolt töö osa korrigeerimiseks kuluv aeg</t>
  </si>
  <si>
    <t>Tellija eeldab, et peale ekspertiisi märkuste sisseviimist töövõtja poolt pole enam vaja projekti korrigeerida ning seetõttu pole ette nähtud täiendavat aega peale lõpliku projekti ülevaatamist paranduste tegemiseks</t>
  </si>
  <si>
    <t>Töö osa: Projektialal asuvate kitsenduste ja piirangute väljaselgitamine</t>
  </si>
  <si>
    <t>60 päeva</t>
  </si>
  <si>
    <t>90 päeva</t>
  </si>
  <si>
    <t>75 päeva</t>
  </si>
  <si>
    <t>105 päeva</t>
  </si>
  <si>
    <t>Töö osa: Eskiis</t>
  </si>
  <si>
    <t>120 päeva</t>
  </si>
  <si>
    <t>21 päeva</t>
  </si>
  <si>
    <t>156 päeva</t>
  </si>
  <si>
    <t>180 päeva</t>
  </si>
  <si>
    <t>Töö osa: Rajatise põhiprojekt</t>
  </si>
  <si>
    <t>210 päeva</t>
  </si>
  <si>
    <t>270 päeva</t>
  </si>
  <si>
    <t>Töö osa: Valgustuse põhiprojekt</t>
  </si>
  <si>
    <t xml:space="preserve">Töö osa: Põhiprojekti esitamine auditisse, ekspertiisi </t>
  </si>
  <si>
    <t>240 päeva</t>
  </si>
  <si>
    <t xml:space="preserve">Töö: Riigitee nr 87 Põlva ringtee km 3,09-6,034 ja riigitee 90 Põlva-Karisilla km 0,16-0,25 Põlva linna ja Rosma küla vahelisele lõigule kergliiklustee põhiprojekti koostamine  </t>
  </si>
  <si>
    <t>300 päeva</t>
  </si>
  <si>
    <t>321 päeva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</si>
</sst>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b/>
      <sz val="11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Arial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9" fontId="1" fillId="0" borderId="1" xfId="1" applyFont="1" applyBorder="1" applyAlignment="1">
      <alignment horizontal="center" vertical="center" wrapText="1"/>
    </xf>
    <xf numFmtId="14" fontId="3" fillId="0" borderId="0" xfId="0" applyNumberFormat="1" applyFont="1"/>
    <xf numFmtId="9" fontId="1" fillId="0" borderId="1" xfId="1" applyFont="1" applyFill="1" applyBorder="1" applyAlignment="1">
      <alignment horizontal="center" vertical="center" wrapText="1"/>
    </xf>
    <xf numFmtId="0" fontId="9" fillId="0" borderId="0" xfId="0" applyFont="1"/>
    <xf numFmtId="1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 wrapText="1"/>
    </xf>
    <xf numFmtId="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 wrapText="1"/>
    </xf>
    <xf numFmtId="164" fontId="1" fillId="0" borderId="3" xfId="0" applyNumberFormat="1" applyFont="1" applyBorder="1"/>
    <xf numFmtId="164" fontId="1" fillId="0" borderId="0" xfId="0" applyNumberFormat="1" applyFont="1"/>
    <xf numFmtId="0" fontId="3" fillId="0" borderId="0" xfId="0" applyFont="1" applyAlignment="1">
      <alignment horizontal="right" wrapText="1"/>
    </xf>
    <xf numFmtId="164" fontId="3" fillId="0" borderId="2" xfId="0" applyNumberFormat="1" applyFont="1" applyBorder="1"/>
    <xf numFmtId="164" fontId="3" fillId="0" borderId="0" xfId="0" applyNumberFormat="1" applyFont="1"/>
    <xf numFmtId="14" fontId="1" fillId="0" borderId="0" xfId="0" applyNumberFormat="1" applyFont="1"/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topLeftCell="A2" zoomScale="110" zoomScaleNormal="110" workbookViewId="0">
      <selection activeCell="F18" sqref="F18"/>
    </sheetView>
  </sheetViews>
  <sheetFormatPr defaultColWidth="9.109375" defaultRowHeight="13.2" x14ac:dyDescent="0.25"/>
  <cols>
    <col min="1" max="1" width="3" style="2" bestFit="1" customWidth="1"/>
    <col min="2" max="2" width="67.88671875" style="2" customWidth="1"/>
    <col min="3" max="3" width="13.44140625" style="2" customWidth="1"/>
    <col min="4" max="4" width="16.88671875" style="2" customWidth="1"/>
    <col min="5" max="5" width="13.44140625" style="2" customWidth="1"/>
    <col min="6" max="6" width="15" style="2" customWidth="1"/>
    <col min="7" max="7" width="17.109375" style="2" customWidth="1"/>
    <col min="8" max="8" width="13.44140625" style="2" bestFit="1" customWidth="1"/>
    <col min="9" max="9" width="15.109375" style="2" customWidth="1"/>
    <col min="10" max="10" width="10.5546875" style="2" bestFit="1" customWidth="1"/>
    <col min="11" max="12" width="9.109375" style="2"/>
    <col min="13" max="13" width="8.44140625" style="2" bestFit="1" customWidth="1"/>
    <col min="14" max="16384" width="9.109375" style="2"/>
  </cols>
  <sheetData>
    <row r="1" spans="1:13" ht="32.25" customHeight="1" x14ac:dyDescent="0.25">
      <c r="A1" s="5"/>
      <c r="B1" s="6" t="s">
        <v>0</v>
      </c>
      <c r="C1" s="3"/>
      <c r="D1" s="3"/>
      <c r="E1" s="3"/>
      <c r="F1" s="36" t="s">
        <v>1</v>
      </c>
      <c r="G1" s="36"/>
      <c r="H1" s="36"/>
      <c r="I1" s="13"/>
      <c r="J1" s="5"/>
      <c r="K1" s="5"/>
      <c r="L1" s="5"/>
      <c r="M1" s="5"/>
    </row>
    <row r="2" spans="1:13" s="1" customFormat="1" x14ac:dyDescent="0.25">
      <c r="F2" s="15"/>
      <c r="I2" s="15"/>
    </row>
    <row r="3" spans="1:13" ht="79.2" x14ac:dyDescent="0.25">
      <c r="A3" s="21"/>
      <c r="B3" s="22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1" t="s">
        <v>8</v>
      </c>
      <c r="I3" s="5"/>
      <c r="J3" s="5"/>
      <c r="K3" s="5"/>
      <c r="L3" s="5"/>
      <c r="M3" s="5"/>
    </row>
    <row r="4" spans="1:13" x14ac:dyDescent="0.25">
      <c r="A4" s="12"/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1">
        <v>8</v>
      </c>
      <c r="I4" s="5"/>
      <c r="J4" s="5"/>
      <c r="K4" s="5"/>
      <c r="L4" s="5"/>
      <c r="M4" s="5"/>
    </row>
    <row r="5" spans="1:13" ht="13.8" x14ac:dyDescent="0.3">
      <c r="A5" s="12">
        <v>1</v>
      </c>
      <c r="B5" s="8" t="s">
        <v>23</v>
      </c>
      <c r="C5" s="19">
        <v>4000</v>
      </c>
      <c r="D5" s="10" t="s">
        <v>24</v>
      </c>
      <c r="E5" s="10" t="s">
        <v>10</v>
      </c>
      <c r="F5" s="10" t="s">
        <v>25</v>
      </c>
      <c r="G5" s="14">
        <v>0.02</v>
      </c>
      <c r="H5" s="23">
        <f t="shared" ref="H5:H14" si="0">G5*$C$15</f>
        <v>1328.4</v>
      </c>
      <c r="I5" s="5"/>
      <c r="J5" s="33"/>
      <c r="K5" s="5"/>
      <c r="L5" s="5"/>
      <c r="M5" s="17"/>
    </row>
    <row r="6" spans="1:13" x14ac:dyDescent="0.25">
      <c r="A6" s="12">
        <v>2</v>
      </c>
      <c r="B6" s="8" t="s">
        <v>11</v>
      </c>
      <c r="C6" s="19">
        <v>11000</v>
      </c>
      <c r="D6" s="10" t="s">
        <v>26</v>
      </c>
      <c r="E6" s="10" t="s">
        <v>10</v>
      </c>
      <c r="F6" s="10" t="s">
        <v>27</v>
      </c>
      <c r="G6" s="14">
        <v>0.1</v>
      </c>
      <c r="H6" s="23">
        <f t="shared" si="0"/>
        <v>6642</v>
      </c>
      <c r="I6" s="5"/>
      <c r="J6" s="33"/>
      <c r="K6" s="5"/>
      <c r="L6" s="5"/>
      <c r="M6" s="5"/>
    </row>
    <row r="7" spans="1:13" x14ac:dyDescent="0.25">
      <c r="A7" s="12">
        <v>3</v>
      </c>
      <c r="B7" s="8" t="s">
        <v>28</v>
      </c>
      <c r="C7" s="19">
        <v>8000</v>
      </c>
      <c r="D7" s="10" t="s">
        <v>29</v>
      </c>
      <c r="E7" s="10" t="s">
        <v>30</v>
      </c>
      <c r="F7" s="10" t="s">
        <v>31</v>
      </c>
      <c r="G7" s="16">
        <v>0.1</v>
      </c>
      <c r="H7" s="23">
        <f t="shared" si="0"/>
        <v>6642</v>
      </c>
      <c r="I7" s="5"/>
      <c r="J7" s="33"/>
      <c r="K7" s="5"/>
      <c r="L7" s="5"/>
      <c r="M7" s="5"/>
    </row>
    <row r="8" spans="1:13" x14ac:dyDescent="0.25">
      <c r="A8" s="12">
        <v>4</v>
      </c>
      <c r="B8" s="8" t="s">
        <v>13</v>
      </c>
      <c r="C8" s="19">
        <v>5700</v>
      </c>
      <c r="D8" s="10" t="s">
        <v>12</v>
      </c>
      <c r="E8" s="10" t="s">
        <v>10</v>
      </c>
      <c r="F8" s="10" t="s">
        <v>32</v>
      </c>
      <c r="G8" s="16">
        <v>0.13</v>
      </c>
      <c r="H8" s="23">
        <f t="shared" si="0"/>
        <v>8634.6</v>
      </c>
      <c r="I8" s="5"/>
      <c r="J8" s="33"/>
      <c r="K8" s="5"/>
      <c r="L8" s="5"/>
      <c r="M8" s="5"/>
    </row>
    <row r="9" spans="1:13" s="5" customFormat="1" x14ac:dyDescent="0.25">
      <c r="A9" s="12">
        <v>5</v>
      </c>
      <c r="B9" s="8" t="s">
        <v>33</v>
      </c>
      <c r="C9" s="19">
        <v>9000</v>
      </c>
      <c r="D9" s="10" t="s">
        <v>34</v>
      </c>
      <c r="E9" s="10" t="s">
        <v>9</v>
      </c>
      <c r="F9" s="10" t="s">
        <v>35</v>
      </c>
      <c r="G9" s="14">
        <v>0.05</v>
      </c>
      <c r="H9" s="23">
        <f t="shared" si="0"/>
        <v>3321</v>
      </c>
      <c r="J9" s="33"/>
    </row>
    <row r="10" spans="1:13" x14ac:dyDescent="0.25">
      <c r="A10" s="12">
        <v>6</v>
      </c>
      <c r="B10" s="8" t="s">
        <v>36</v>
      </c>
      <c r="C10" s="19">
        <v>4500</v>
      </c>
      <c r="D10" s="10" t="s">
        <v>34</v>
      </c>
      <c r="E10" s="10" t="s">
        <v>9</v>
      </c>
      <c r="F10" s="10" t="s">
        <v>35</v>
      </c>
      <c r="G10" s="16">
        <v>0.05</v>
      </c>
      <c r="H10" s="23">
        <f t="shared" si="0"/>
        <v>3321</v>
      </c>
      <c r="I10" s="5"/>
      <c r="J10" s="33"/>
      <c r="K10" s="5"/>
      <c r="L10" s="5"/>
      <c r="M10" s="5"/>
    </row>
    <row r="11" spans="1:13" x14ac:dyDescent="0.25">
      <c r="A11" s="12">
        <v>7</v>
      </c>
      <c r="B11" s="8" t="s">
        <v>37</v>
      </c>
      <c r="C11" s="19">
        <v>5000</v>
      </c>
      <c r="D11" s="10" t="s">
        <v>34</v>
      </c>
      <c r="E11" s="10" t="s">
        <v>9</v>
      </c>
      <c r="F11" s="10" t="s">
        <v>35</v>
      </c>
      <c r="G11" s="16">
        <v>0.15</v>
      </c>
      <c r="H11" s="23">
        <f t="shared" si="0"/>
        <v>9963</v>
      </c>
      <c r="I11" s="5"/>
      <c r="J11" s="33"/>
      <c r="K11" s="5"/>
      <c r="L11" s="5"/>
      <c r="M11" s="5"/>
    </row>
    <row r="12" spans="1:13" s="5" customFormat="1" x14ac:dyDescent="0.25">
      <c r="A12" s="12">
        <v>8</v>
      </c>
      <c r="B12" s="8" t="s">
        <v>14</v>
      </c>
      <c r="C12" s="19">
        <v>1500</v>
      </c>
      <c r="D12" s="18" t="s">
        <v>34</v>
      </c>
      <c r="E12" s="10" t="s">
        <v>10</v>
      </c>
      <c r="F12" s="18" t="s">
        <v>38</v>
      </c>
      <c r="G12" s="14">
        <v>0.05</v>
      </c>
      <c r="H12" s="23">
        <f t="shared" si="0"/>
        <v>3321</v>
      </c>
      <c r="J12" s="33"/>
    </row>
    <row r="13" spans="1:13" s="5" customFormat="1" x14ac:dyDescent="0.25">
      <c r="A13" s="12">
        <v>9</v>
      </c>
      <c r="B13" s="8" t="s">
        <v>15</v>
      </c>
      <c r="C13" s="19">
        <v>4000</v>
      </c>
      <c r="D13" s="10" t="s">
        <v>34</v>
      </c>
      <c r="E13" s="10" t="s">
        <v>9</v>
      </c>
      <c r="F13" s="10" t="s">
        <v>35</v>
      </c>
      <c r="G13" s="14">
        <v>0.05</v>
      </c>
      <c r="H13" s="23">
        <f t="shared" si="0"/>
        <v>3321</v>
      </c>
      <c r="J13" s="33"/>
    </row>
    <row r="14" spans="1:13" s="5" customFormat="1" ht="39.6" x14ac:dyDescent="0.25">
      <c r="A14" s="12">
        <v>10</v>
      </c>
      <c r="B14" s="8" t="s">
        <v>39</v>
      </c>
      <c r="C14" s="19">
        <v>13720</v>
      </c>
      <c r="D14" s="34" t="s">
        <v>40</v>
      </c>
      <c r="E14" s="10" t="s">
        <v>30</v>
      </c>
      <c r="F14" s="34" t="s">
        <v>41</v>
      </c>
      <c r="G14" s="14">
        <v>0.3</v>
      </c>
      <c r="H14" s="35">
        <f t="shared" si="0"/>
        <v>19926</v>
      </c>
      <c r="J14" s="33"/>
    </row>
    <row r="15" spans="1:13" s="4" customFormat="1" ht="15" x14ac:dyDescent="0.25">
      <c r="A15" s="24"/>
      <c r="B15" s="25" t="s">
        <v>16</v>
      </c>
      <c r="C15" s="23">
        <f>SUM(C5:C14)</f>
        <v>66420</v>
      </c>
      <c r="D15" s="23"/>
      <c r="E15" s="23"/>
      <c r="F15" s="10"/>
      <c r="G15" s="26"/>
      <c r="H15" s="10"/>
    </row>
    <row r="16" spans="1:13" s="4" customFormat="1" ht="15.6" thickBot="1" x14ac:dyDescent="0.3">
      <c r="A16" s="5"/>
      <c r="B16" s="27" t="s">
        <v>17</v>
      </c>
      <c r="C16" s="28">
        <f>C15*0.2</f>
        <v>13284</v>
      </c>
      <c r="D16" s="29"/>
      <c r="E16" s="29"/>
      <c r="F16" s="9"/>
      <c r="G16" s="5"/>
      <c r="H16" s="5"/>
    </row>
    <row r="17" spans="1:8" s="4" customFormat="1" ht="15.6" thickBot="1" x14ac:dyDescent="0.3">
      <c r="A17" s="5"/>
      <c r="B17" s="30" t="s">
        <v>18</v>
      </c>
      <c r="C17" s="31">
        <f>SUM(C15:C16)</f>
        <v>79704</v>
      </c>
      <c r="D17" s="32"/>
      <c r="E17" s="32"/>
      <c r="F17" s="1"/>
      <c r="G17" s="5"/>
      <c r="H17" s="5"/>
    </row>
    <row r="21" spans="1:8" x14ac:dyDescent="0.25">
      <c r="A21" s="5"/>
      <c r="B21" s="5" t="s">
        <v>19</v>
      </c>
      <c r="C21" s="5" t="s">
        <v>20</v>
      </c>
      <c r="D21" s="5"/>
      <c r="E21" s="5"/>
      <c r="F21" s="5"/>
      <c r="G21" s="5"/>
      <c r="H21" s="5"/>
    </row>
    <row r="23" spans="1:8" ht="26.4" x14ac:dyDescent="0.25">
      <c r="A23" s="5"/>
      <c r="B23" s="13" t="s">
        <v>21</v>
      </c>
      <c r="C23" s="5"/>
      <c r="D23" s="5"/>
      <c r="E23" s="5"/>
      <c r="F23" s="5"/>
      <c r="G23" s="5"/>
      <c r="H23" s="5"/>
    </row>
    <row r="24" spans="1:8" ht="39.6" x14ac:dyDescent="0.25">
      <c r="A24" s="5"/>
      <c r="B24" s="20" t="s">
        <v>22</v>
      </c>
      <c r="C24" s="13"/>
      <c r="D24" s="13"/>
      <c r="E24" s="13"/>
      <c r="F24" s="13"/>
      <c r="G24" s="13"/>
      <c r="H24" s="5"/>
    </row>
    <row r="25" spans="1:8" x14ac:dyDescent="0.25">
      <c r="A25" s="5"/>
      <c r="B25" s="7"/>
      <c r="C25" s="5"/>
      <c r="D25" s="5"/>
      <c r="E25" s="5"/>
      <c r="F25" s="5"/>
      <c r="G25" s="5"/>
      <c r="H25" s="5"/>
    </row>
    <row r="26" spans="1:8" x14ac:dyDescent="0.25">
      <c r="A26" s="5"/>
      <c r="B26" s="7"/>
      <c r="C26" s="5"/>
      <c r="D26" s="5"/>
      <c r="E26" s="5"/>
      <c r="F26" s="5"/>
      <c r="G26" s="5"/>
      <c r="H26" s="5"/>
    </row>
  </sheetData>
  <mergeCells count="1">
    <mergeCell ref="F1:H1"/>
  </mergeCells>
  <phoneticPr fontId="0" type="noConversion"/>
  <pageMargins left="0.94488188976377963" right="0.39370078740157483" top="0.98425196850393704" bottom="0.98425196850393704" header="0.51181102362204722" footer="0.51181102362204722"/>
  <pageSetup paperSize="9" scale="84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4ED20ED765E4C9165F233A7582356" ma:contentTypeVersion="16" ma:contentTypeDescription="Create a new document." ma:contentTypeScope="" ma:versionID="03388ff45d2b659fcdbb88a5f5d44b38">
  <xsd:schema xmlns:xsd="http://www.w3.org/2001/XMLSchema" xmlns:xs="http://www.w3.org/2001/XMLSchema" xmlns:p="http://schemas.microsoft.com/office/2006/metadata/properties" xmlns:ns2="c81241ca-7fb1-433e-b208-7b1e56c8ed67" xmlns:ns3="3e908cbe-1b4b-40fe-b6d1-a6fd46de0637" targetNamespace="http://schemas.microsoft.com/office/2006/metadata/properties" ma:root="true" ma:fieldsID="9a44be5ed0a748840ec964a045b817f2" ns2:_="" ns3:_="">
    <xsd:import namespace="c81241ca-7fb1-433e-b208-7b1e56c8ed67"/>
    <xsd:import namespace="3e908cbe-1b4b-40fe-b6d1-a6fd46de06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241ca-7fb1-433e-b208-7b1e56c8e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3e70391-72da-4be0-8683-6b76e92471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08cbe-1b4b-40fe-b6d1-a6fd46de063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01bfddb-bc5b-416e-868b-3f5a490f299b}" ma:internalName="TaxCatchAll" ma:showField="CatchAllData" ma:web="3e908cbe-1b4b-40fe-b6d1-a6fd46de06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1241ca-7fb1-433e-b208-7b1e56c8ed67">
      <Terms xmlns="http://schemas.microsoft.com/office/infopath/2007/PartnerControls"/>
    </lcf76f155ced4ddcb4097134ff3c332f>
    <TaxCatchAll xmlns="3e908cbe-1b4b-40fe-b6d1-a6fd46de0637" xsi:nil="true"/>
  </documentManagement>
</p:properties>
</file>

<file path=customXml/itemProps1.xml><?xml version="1.0" encoding="utf-8"?>
<ds:datastoreItem xmlns:ds="http://schemas.openxmlformats.org/officeDocument/2006/customXml" ds:itemID="{CB545914-3876-4633-BA43-264B14FA04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635A44-F577-4540-9367-5B37C93FF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1241ca-7fb1-433e-b208-7b1e56c8ed67"/>
    <ds:schemaRef ds:uri="3e908cbe-1b4b-40fe-b6d1-a6fd46de06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B9A450-F4AD-4916-A364-92EB31D29FE0}">
  <ds:schemaRefs>
    <ds:schemaRef ds:uri="http://schemas.microsoft.com/office/2006/metadata/properties"/>
    <ds:schemaRef ds:uri="http://schemas.microsoft.com/office/infopath/2007/PartnerControls"/>
    <ds:schemaRef ds:uri="a7c26f75-7cc1-4752-9837-03f9ac72e1a4"/>
    <ds:schemaRef ds:uri="c81241ca-7fb1-433e-b208-7b1e56c8ed67"/>
    <ds:schemaRef ds:uri="3e908cbe-1b4b-40fe-b6d1-a6fd46de06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4</vt:lpstr>
    </vt:vector>
  </TitlesOfParts>
  <Manager/>
  <Company>Maanteeamet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Jüri Valtna</dc:creator>
  <cp:keywords/>
  <dc:description/>
  <cp:lastModifiedBy>Edgar Berman</cp:lastModifiedBy>
  <cp:revision/>
  <dcterms:created xsi:type="dcterms:W3CDTF">2004-11-03T08:29:00Z</dcterms:created>
  <dcterms:modified xsi:type="dcterms:W3CDTF">2022-08-01T06:57:33Z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0x0101007685F16AF58A7A44B6307EE207B03B8B</vt:lpwstr>
  </property>
  <property fmtid="{D5CDD505-2E9C-101B-9397-08002B2CF9AE}" pid="3" name="MediaServiceImageTags">
    <vt:lpwstr/>
  </property>
</Properties>
</file>